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www.dropbox.com/146664497/Maderondehuis/"/>
    </mc:Choice>
  </mc:AlternateContent>
  <bookViews>
    <workbookView xWindow="0" yWindow="0" windowWidth="20480" windowHeight="15360" tabRatio="500" activeTab="1"/>
  </bookViews>
  <sheets>
    <sheet name="RES MAD 2015" sheetId="2" r:id="rId1"/>
    <sheet name="RES MAD 2016" sheetId="1" r:id="rId2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" l="1"/>
  <c r="B9" i="1"/>
  <c r="B17" i="1"/>
  <c r="B8" i="1"/>
  <c r="B24" i="2"/>
  <c r="B25" i="2"/>
  <c r="B10" i="2"/>
  <c r="B12" i="2"/>
  <c r="B18" i="2"/>
  <c r="B10" i="1"/>
  <c r="B22" i="1"/>
  <c r="B12" i="1"/>
  <c r="B23" i="1"/>
  <c r="B24" i="1"/>
  <c r="B25" i="1"/>
  <c r="B18" i="1"/>
</calcChain>
</file>

<file path=xl/sharedStrings.xml><?xml version="1.0" encoding="utf-8"?>
<sst xmlns="http://schemas.openxmlformats.org/spreadsheetml/2006/main" count="30" uniqueCount="17">
  <si>
    <t>Resultaten rekening</t>
  </si>
  <si>
    <t>Inkomsten</t>
  </si>
  <si>
    <t>Uitgaven</t>
  </si>
  <si>
    <t>Bankkosten (Rabo)</t>
  </si>
  <si>
    <t>Internetprovider (hostnet)</t>
  </si>
  <si>
    <t>Totaal uitgaven</t>
  </si>
  <si>
    <t>Totaal resultaat</t>
  </si>
  <si>
    <t>Rabobank NL11Rabo0112533728</t>
  </si>
  <si>
    <t>Balans Maderondehuis per 31-12-2016</t>
  </si>
  <si>
    <t>Totaal</t>
  </si>
  <si>
    <t>Jaarrekening stichting het Maderondehuis 2016</t>
  </si>
  <si>
    <t>Eigenvermogen 31-12-2015</t>
  </si>
  <si>
    <t>Resultaat 2016</t>
  </si>
  <si>
    <t>Eigen vermogen 31-12-2016</t>
  </si>
  <si>
    <t>Eigenvermogen 31-12-2014</t>
  </si>
  <si>
    <t>Eigen vermogen 31-12-2015</t>
  </si>
  <si>
    <t>Balans Maderondehuis per 31-12-2015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</si>
</sst>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_-&quot;€&quot;\ * #,##0.00\-;_-&quot;€&quot;\ 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164" fontId="0" fillId="0" borderId="1" xfId="1" applyFont="1" applyBorder="1"/>
    <xf numFmtId="164" fontId="0" fillId="0" borderId="0" xfId="1" applyFont="1"/>
    <xf numFmtId="164" fontId="0" fillId="0" borderId="0" xfId="1" applyFont="1" applyBorder="1"/>
    <xf numFmtId="164" fontId="2" fillId="0" borderId="0" xfId="1" applyFont="1"/>
    <xf numFmtId="164" fontId="0" fillId="0" borderId="0" xfId="0" applyNumberFormat="1"/>
  </cellXfs>
  <cellStyles count="14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Stand." xfId="0" builtinId="0"/>
    <cellStyle name="Valuta" xfId="1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D26"/>
  <sheetViews>
    <sheetView workbookViewId="0">
      <selection activeCell="F14" sqref="F14"/>
    </sheetView>
  </sheetViews>
  <sheetFormatPr baseColWidth="10" defaultRowHeight="16" x14ac:dyDescent="0.2"/>
  <cols>
    <col min="1" max="1" width="36.5" customWidth="1"/>
    <col min="2" max="2" width="11" bestFit="1" customWidth="1"/>
  </cols>
  <sheetData>
    <row r="1" spans="1:4" ht="17" thickBot="1" x14ac:dyDescent="0.25">
      <c r="A1" s="1" t="s">
        <v>10</v>
      </c>
      <c r="B1" s="1"/>
    </row>
    <row r="2" spans="1:4" ht="17" thickTop="1" x14ac:dyDescent="0.2"/>
    <row r="3" spans="1:4" x14ac:dyDescent="0.2">
      <c r="A3" t="s">
        <v>0</v>
      </c>
    </row>
    <row r="5" spans="1:4" ht="17" thickBot="1" x14ac:dyDescent="0.25">
      <c r="A5" s="3" t="s">
        <v>1</v>
      </c>
      <c r="B5" s="4">
        <v>0</v>
      </c>
    </row>
    <row r="6" spans="1:4" ht="17" thickTop="1" x14ac:dyDescent="0.2">
      <c r="B6" s="5"/>
    </row>
    <row r="7" spans="1:4" x14ac:dyDescent="0.2">
      <c r="A7" s="3" t="s">
        <v>2</v>
      </c>
      <c r="B7" s="5"/>
    </row>
    <row r="8" spans="1:4" x14ac:dyDescent="0.2">
      <c r="A8" t="s">
        <v>3</v>
      </c>
      <c r="B8" s="5">
        <v>131.59</v>
      </c>
    </row>
    <row r="9" spans="1:4" x14ac:dyDescent="0.2">
      <c r="A9" t="s">
        <v>4</v>
      </c>
      <c r="B9" s="5">
        <f>48.34+41.75</f>
        <v>90.09</v>
      </c>
    </row>
    <row r="10" spans="1:4" ht="17" thickBot="1" x14ac:dyDescent="0.25">
      <c r="A10" t="s">
        <v>5</v>
      </c>
      <c r="B10" s="4">
        <f>B8+B9</f>
        <v>221.68</v>
      </c>
      <c r="D10" s="8"/>
    </row>
    <row r="11" spans="1:4" ht="17" thickTop="1" x14ac:dyDescent="0.2">
      <c r="B11" s="5"/>
    </row>
    <row r="12" spans="1:4" x14ac:dyDescent="0.2">
      <c r="A12" s="3" t="s">
        <v>6</v>
      </c>
      <c r="B12" s="7">
        <f>B5-B10</f>
        <v>-221.68</v>
      </c>
    </row>
    <row r="13" spans="1:4" x14ac:dyDescent="0.2">
      <c r="B13" s="5"/>
    </row>
    <row r="14" spans="1:4" x14ac:dyDescent="0.2">
      <c r="B14" s="5"/>
    </row>
    <row r="15" spans="1:4" x14ac:dyDescent="0.2">
      <c r="A15" s="2" t="s">
        <v>16</v>
      </c>
      <c r="B15" s="6"/>
    </row>
    <row r="16" spans="1:4" x14ac:dyDescent="0.2">
      <c r="B16" s="5"/>
    </row>
    <row r="17" spans="1:4" x14ac:dyDescent="0.2">
      <c r="A17" t="s">
        <v>7</v>
      </c>
      <c r="B17" s="5">
        <v>1460.63</v>
      </c>
    </row>
    <row r="18" spans="1:4" ht="17" thickBot="1" x14ac:dyDescent="0.25">
      <c r="A18" s="3" t="s">
        <v>9</v>
      </c>
      <c r="B18" s="4">
        <f>B17</f>
        <v>1460.63</v>
      </c>
    </row>
    <row r="19" spans="1:4" ht="17" thickTop="1" x14ac:dyDescent="0.2">
      <c r="B19" s="5"/>
    </row>
    <row r="20" spans="1:4" x14ac:dyDescent="0.2">
      <c r="B20" s="5"/>
    </row>
    <row r="21" spans="1:4" x14ac:dyDescent="0.2">
      <c r="B21" s="5"/>
    </row>
    <row r="22" spans="1:4" x14ac:dyDescent="0.2">
      <c r="A22" t="s">
        <v>14</v>
      </c>
      <c r="B22" s="5">
        <v>1682.31</v>
      </c>
    </row>
    <row r="23" spans="1:4" x14ac:dyDescent="0.2">
      <c r="A23" t="s">
        <v>12</v>
      </c>
      <c r="B23" s="7">
        <v>-221.68</v>
      </c>
    </row>
    <row r="24" spans="1:4" x14ac:dyDescent="0.2">
      <c r="A24" t="s">
        <v>15</v>
      </c>
      <c r="B24" s="5">
        <f>B22+B23</f>
        <v>1460.6299999999999</v>
      </c>
    </row>
    <row r="25" spans="1:4" ht="17" thickBot="1" x14ac:dyDescent="0.25">
      <c r="A25" s="3" t="s">
        <v>9</v>
      </c>
      <c r="B25" s="4">
        <f>B24</f>
        <v>1460.6299999999999</v>
      </c>
    </row>
    <row r="26" spans="1:4" ht="17" thickTop="1" x14ac:dyDescent="0.2">
      <c r="D26" s="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D26"/>
  <sheetViews>
    <sheetView tabSelected="1" topLeftCell="A5" workbookViewId="0">
      <selection activeCell="A42" sqref="A42"/>
    </sheetView>
  </sheetViews>
  <sheetFormatPr baseColWidth="10" defaultRowHeight="16" x14ac:dyDescent="0.2"/>
  <cols>
    <col min="1" max="1" width="36.83203125" customWidth="1"/>
  </cols>
  <sheetData>
    <row r="1" spans="1:4" ht="17" thickBot="1" x14ac:dyDescent="0.25">
      <c r="A1" s="1" t="s">
        <v>10</v>
      </c>
      <c r="B1" s="1"/>
      <c r="C1" s="2"/>
      <c r="D1" s="2"/>
    </row>
    <row r="2" spans="1:4" ht="17" thickTop="1" x14ac:dyDescent="0.2"/>
    <row r="3" spans="1:4" x14ac:dyDescent="0.2">
      <c r="A3" t="s">
        <v>0</v>
      </c>
    </row>
    <row r="5" spans="1:4" ht="17" thickBot="1" x14ac:dyDescent="0.25">
      <c r="A5" s="3" t="s">
        <v>1</v>
      </c>
      <c r="B5" s="4">
        <v>0</v>
      </c>
    </row>
    <row r="6" spans="1:4" ht="17" thickTop="1" x14ac:dyDescent="0.2">
      <c r="B6" s="5"/>
    </row>
    <row r="7" spans="1:4" x14ac:dyDescent="0.2">
      <c r="A7" s="3" t="s">
        <v>2</v>
      </c>
      <c r="B7" s="5"/>
    </row>
    <row r="8" spans="1:4" x14ac:dyDescent="0.2">
      <c r="A8" t="s">
        <v>3</v>
      </c>
      <c r="B8" s="5">
        <f>10.65+10.57+10.73+10.65+(7*10.65)+10.35</f>
        <v>127.5</v>
      </c>
    </row>
    <row r="9" spans="1:4" x14ac:dyDescent="0.2">
      <c r="A9" t="s">
        <v>4</v>
      </c>
      <c r="B9" s="5">
        <f>36+48.34</f>
        <v>84.34</v>
      </c>
    </row>
    <row r="10" spans="1:4" ht="17" thickBot="1" x14ac:dyDescent="0.25">
      <c r="A10" t="s">
        <v>5</v>
      </c>
      <c r="B10" s="4">
        <f>B8+B9</f>
        <v>211.84</v>
      </c>
    </row>
    <row r="11" spans="1:4" ht="17" thickTop="1" x14ac:dyDescent="0.2">
      <c r="B11" s="5"/>
    </row>
    <row r="12" spans="1:4" x14ac:dyDescent="0.2">
      <c r="A12" s="3" t="s">
        <v>6</v>
      </c>
      <c r="B12" s="7">
        <f>B5-B10</f>
        <v>-211.84</v>
      </c>
    </row>
    <row r="13" spans="1:4" x14ac:dyDescent="0.2">
      <c r="B13" s="5"/>
    </row>
    <row r="14" spans="1:4" x14ac:dyDescent="0.2">
      <c r="B14" s="5"/>
    </row>
    <row r="15" spans="1:4" x14ac:dyDescent="0.2">
      <c r="A15" s="2" t="s">
        <v>8</v>
      </c>
      <c r="B15" s="6"/>
    </row>
    <row r="16" spans="1:4" x14ac:dyDescent="0.2">
      <c r="B16" s="5"/>
    </row>
    <row r="17" spans="1:4" x14ac:dyDescent="0.2">
      <c r="A17" t="s">
        <v>7</v>
      </c>
      <c r="B17" s="5">
        <f>1161.04+17.8+48.4+10.9+10.65</f>
        <v>1248.7900000000002</v>
      </c>
    </row>
    <row r="18" spans="1:4" ht="17" thickBot="1" x14ac:dyDescent="0.25">
      <c r="A18" s="3" t="s">
        <v>9</v>
      </c>
      <c r="B18" s="4">
        <f>B17</f>
        <v>1248.7900000000002</v>
      </c>
      <c r="C18" s="2"/>
      <c r="D18" s="2"/>
    </row>
    <row r="19" spans="1:4" ht="17" thickTop="1" x14ac:dyDescent="0.2">
      <c r="B19" s="5"/>
    </row>
    <row r="20" spans="1:4" x14ac:dyDescent="0.2">
      <c r="B20" s="5"/>
    </row>
    <row r="21" spans="1:4" x14ac:dyDescent="0.2">
      <c r="B21" s="5"/>
    </row>
    <row r="22" spans="1:4" x14ac:dyDescent="0.2">
      <c r="A22" t="s">
        <v>11</v>
      </c>
      <c r="B22" s="5">
        <f>B17+B10</f>
        <v>1460.63</v>
      </c>
    </row>
    <row r="23" spans="1:4" x14ac:dyDescent="0.2">
      <c r="A23" t="s">
        <v>12</v>
      </c>
      <c r="B23" s="7">
        <f>B12</f>
        <v>-211.84</v>
      </c>
    </row>
    <row r="24" spans="1:4" x14ac:dyDescent="0.2">
      <c r="A24" t="s">
        <v>13</v>
      </c>
      <c r="B24" s="5">
        <f>B22+B23</f>
        <v>1248.7900000000002</v>
      </c>
    </row>
    <row r="25" spans="1:4" ht="17" thickBot="1" x14ac:dyDescent="0.25">
      <c r="A25" s="3" t="s">
        <v>9</v>
      </c>
      <c r="B25" s="4">
        <f>B24</f>
        <v>1248.7900000000002</v>
      </c>
    </row>
    <row r="26" spans="1:4" ht="17" thickTop="1" x14ac:dyDescent="0.2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RES MAD 2015</vt:lpstr>
      <vt:lpstr>RES MAD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Mijntje</dc:creator>
  <cp:lastModifiedBy>Bart Steenhuis</cp:lastModifiedBy>
  <dcterms:created xsi:type="dcterms:W3CDTF">2017-03-26T07:50:38Z</dcterms:created>
  <dcterms:modified xsi:type="dcterms:W3CDTF">2017-03-26T09:53:57Z</dcterms:modified>
</cp:coreProperties>
</file>